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7"/>
  <workbookPr/>
  <mc:AlternateContent xmlns:mc="http://schemas.openxmlformats.org/markup-compatibility/2006">
    <mc:Choice Requires="x15">
      <x15ac:absPath xmlns:x15ac="http://schemas.microsoft.com/office/spreadsheetml/2010/11/ac" url="F:\【海科院工作资料】\2020.9\2020奖学金\专项奖学金\"/>
    </mc:Choice>
  </mc:AlternateContent>
  <xr:revisionPtr revIDLastSave="0" documentId="13_ncr:1_{2F5AB411-2D6A-4FE4-B7B4-E3A13F11D356}" xr6:coauthVersionLast="36" xr6:coauthVersionMax="45" xr10:uidLastSave="{00000000-0000-0000-0000-000000000000}"/>
  <bookViews>
    <workbookView xWindow="4035" yWindow="510" windowWidth="14745" windowHeight="10935" xr2:uid="{00000000-000D-0000-FFFF-FFFF00000000}"/>
  </bookViews>
  <sheets>
    <sheet name="学术创新 " sheetId="6" r:id="rId1"/>
    <sheet name="道德风尚" sheetId="1" r:id="rId2"/>
    <sheet name="学科竞赛" sheetId="4" r:id="rId3"/>
    <sheet name="文体艺术" sheetId="3" r:id="rId4"/>
    <sheet name="学业进步" sheetId="7" r:id="rId5"/>
  </sheets>
  <calcPr calcId="191029"/>
</workbook>
</file>

<file path=xl/calcChain.xml><?xml version="1.0" encoding="utf-8"?>
<calcChain xmlns="http://schemas.openxmlformats.org/spreadsheetml/2006/main">
  <c r="L2" i="1" l="1"/>
  <c r="O2" i="1"/>
  <c r="O2" i="7" l="1"/>
  <c r="R2" i="7"/>
  <c r="U2" i="7"/>
  <c r="X2" i="7"/>
  <c r="O4" i="7"/>
  <c r="R4" i="7"/>
  <c r="L6" i="7"/>
  <c r="O6" i="7"/>
  <c r="R6" i="7"/>
  <c r="U6" i="7"/>
  <c r="X6" i="7"/>
  <c r="O8" i="7"/>
  <c r="R8" i="7"/>
  <c r="L2" i="6" l="1"/>
  <c r="O2" i="6"/>
  <c r="R2" i="6"/>
  <c r="U2" i="6"/>
  <c r="L3" i="6"/>
  <c r="O3" i="6"/>
  <c r="R3" i="6"/>
  <c r="U3" i="6"/>
  <c r="R5" i="6"/>
  <c r="U5" i="6"/>
  <c r="U3" i="4"/>
  <c r="R3" i="4"/>
  <c r="O3" i="4"/>
  <c r="L3" i="4"/>
  <c r="U4" i="4"/>
  <c r="R4" i="4"/>
  <c r="O4" i="4"/>
  <c r="L4" i="4"/>
  <c r="U2" i="3"/>
  <c r="R2" i="3"/>
  <c r="O2" i="3"/>
  <c r="L2" i="3"/>
</calcChain>
</file>

<file path=xl/sharedStrings.xml><?xml version="1.0" encoding="utf-8"?>
<sst xmlns="http://schemas.openxmlformats.org/spreadsheetml/2006/main" count="298" uniqueCount="122">
  <si>
    <t>序号</t>
  </si>
  <si>
    <t>申请类别</t>
  </si>
  <si>
    <t>年级</t>
  </si>
  <si>
    <t>班级</t>
  </si>
  <si>
    <t>学生姓名</t>
  </si>
  <si>
    <t>学号</t>
  </si>
  <si>
    <t>平均绩点</t>
  </si>
  <si>
    <t>德育加分</t>
  </si>
  <si>
    <t>综测成绩</t>
  </si>
  <si>
    <t>年级绩点排名</t>
  </si>
  <si>
    <t>年级绩点排名总人数</t>
  </si>
  <si>
    <t>年级绩点排名比例</t>
  </si>
  <si>
    <t>年级综测排名</t>
  </si>
  <si>
    <t>年级综测排名总人数</t>
  </si>
  <si>
    <t>年级综测排名比例</t>
  </si>
  <si>
    <t>班级绩点排名</t>
  </si>
  <si>
    <t>班级绩点排名总人数</t>
  </si>
  <si>
    <t>班级绩点排名比例</t>
  </si>
  <si>
    <t>班级综测排名</t>
  </si>
  <si>
    <t>班级综测排名总人数</t>
  </si>
  <si>
    <t>班级综测排名比例</t>
  </si>
  <si>
    <t>困难等级</t>
  </si>
  <si>
    <t>已获优秀学生奖学金等级</t>
  </si>
  <si>
    <t>公益时数</t>
  </si>
  <si>
    <t>申请理由，个人事迹陈述（200字以内）</t>
  </si>
  <si>
    <t>海洋生物</t>
  </si>
  <si>
    <t>非困难</t>
  </si>
  <si>
    <t>无</t>
  </si>
  <si>
    <t>道德风尚奖</t>
  </si>
  <si>
    <t>1班</t>
  </si>
  <si>
    <t>胡杰伟</t>
  </si>
  <si>
    <t>一等奖</t>
  </si>
  <si>
    <t>二等奖</t>
  </si>
  <si>
    <t>文体艺术</t>
  </si>
  <si>
    <t>物理海洋</t>
  </si>
  <si>
    <t>杨汉全</t>
  </si>
  <si>
    <t>二等</t>
  </si>
  <si>
    <t>海洋化学</t>
  </si>
  <si>
    <t>付全有</t>
  </si>
  <si>
    <t>一般困难</t>
  </si>
  <si>
    <t>三等奖</t>
  </si>
  <si>
    <t>张家桐</t>
  </si>
  <si>
    <t>学科竞赛</t>
  </si>
  <si>
    <t>李华东</t>
  </si>
  <si>
    <t>困难</t>
  </si>
  <si>
    <t>张俊林</t>
  </si>
  <si>
    <t>学术创新</t>
  </si>
  <si>
    <t>符家杰</t>
  </si>
  <si>
    <t>金凡茗</t>
  </si>
  <si>
    <t>彭用一</t>
  </si>
  <si>
    <t>王晓敏</t>
  </si>
  <si>
    <t>3.376</t>
  </si>
  <si>
    <t>3.566</t>
  </si>
  <si>
    <t>56</t>
  </si>
  <si>
    <t>113</t>
  </si>
  <si>
    <t>49.56%</t>
  </si>
  <si>
    <t>21.5</t>
  </si>
  <si>
    <t>学业进步</t>
  </si>
  <si>
    <t>王文君</t>
  </si>
  <si>
    <t>汉</t>
  </si>
  <si>
    <t>女</t>
  </si>
  <si>
    <t>团员</t>
  </si>
  <si>
    <t>上一学年平均绩点</t>
  </si>
  <si>
    <t>上一学年德育加分</t>
  </si>
  <si>
    <t>上一学年综合评测</t>
  </si>
  <si>
    <t>上一学年年级绩点排名</t>
  </si>
  <si>
    <t>上一学年年级绩点排名总人数</t>
  </si>
  <si>
    <t>上一学年年级绩点排名比例</t>
  </si>
  <si>
    <t>上一学年年级综测排名</t>
  </si>
  <si>
    <t>上一学年年级综测排名总人数</t>
  </si>
  <si>
    <t>上一学年年级综测排名比例</t>
  </si>
  <si>
    <t>上一学年班级绩点排名</t>
  </si>
  <si>
    <t>上一学年班级绩点排名总人数</t>
  </si>
  <si>
    <t>上一学年班级绩点排名比例</t>
  </si>
  <si>
    <t>上一学年班级综测排名</t>
  </si>
  <si>
    <t>上一学年班级综测排名总人数</t>
  </si>
  <si>
    <t>上一学年班级综测排名比例</t>
  </si>
  <si>
    <t>上一学年已获优秀学生奖学金等级</t>
  </si>
  <si>
    <t>上一学年公益时数</t>
  </si>
  <si>
    <t>共青团员</t>
  </si>
  <si>
    <t>钟琪琪</t>
  </si>
  <si>
    <t>1、大一时，由于没有合理安排时间分配，且没有正确的学习方法，我的成绩很不理想。在对学习习惯和方法进行反思和总结后，我逐渐找到学习的节奏，学习成绩也有了稳步提升。
2、大二一学年，我的实验课成绩名列前茅、公选成绩均超过90分、大二下学期所有专必成绩均超过85分。经过一年的努力，我的平均绩点上升了0.714，学习绩点排名较上一学年进步了38.74%。
3、我会保持这样的学习状态并付诸努力，争取在大三的学习中再上一层楼。</t>
    <phoneticPr fontId="7" type="noConversion"/>
  </si>
  <si>
    <t>申请理由，个人事迹陈述（200字以内）</t>
    <phoneticPr fontId="8" type="noConversion"/>
  </si>
  <si>
    <t>困难等级</t>
    <phoneticPr fontId="8" type="noConversion"/>
  </si>
  <si>
    <t>本学年公益时数</t>
    <phoneticPr fontId="8" type="noConversion"/>
  </si>
  <si>
    <t>本学年已获优秀学生奖学金等级</t>
    <phoneticPr fontId="8" type="noConversion"/>
  </si>
  <si>
    <t>本学年班级综测排名比例</t>
    <phoneticPr fontId="8" type="noConversion"/>
  </si>
  <si>
    <t>本学年班级综测排名总人数</t>
    <phoneticPr fontId="8" type="noConversion"/>
  </si>
  <si>
    <t>本学年班级综测排名</t>
    <phoneticPr fontId="8" type="noConversion"/>
  </si>
  <si>
    <t>本学年班级绩点排名比例</t>
    <phoneticPr fontId="8" type="noConversion"/>
  </si>
  <si>
    <t>本学年班级绩点排名总人数</t>
    <phoneticPr fontId="8" type="noConversion"/>
  </si>
  <si>
    <t>本学年班级绩点排名</t>
    <phoneticPr fontId="8" type="noConversion"/>
  </si>
  <si>
    <t>本学年年级综测排名比例</t>
    <phoneticPr fontId="8" type="noConversion"/>
  </si>
  <si>
    <t>本学年年级综测排名总人数</t>
    <phoneticPr fontId="8" type="noConversion"/>
  </si>
  <si>
    <t>本学年年级综测排名</t>
    <phoneticPr fontId="8" type="noConversion"/>
  </si>
  <si>
    <t>本学年年级绩点排名比例</t>
    <phoneticPr fontId="8" type="noConversion"/>
  </si>
  <si>
    <t>本学年年级绩点排名总人数</t>
    <phoneticPr fontId="8" type="noConversion"/>
  </si>
  <si>
    <t>本学年年级绩点排名</t>
    <phoneticPr fontId="8" type="noConversion"/>
  </si>
  <si>
    <t>本学年综合评测</t>
    <phoneticPr fontId="8" type="noConversion"/>
  </si>
  <si>
    <t>本学年德育加分</t>
    <phoneticPr fontId="8" type="noConversion"/>
  </si>
  <si>
    <t>本学年平均绩点</t>
    <phoneticPr fontId="8" type="noConversion"/>
  </si>
  <si>
    <t>政治面貌</t>
    <phoneticPr fontId="8" type="noConversion"/>
  </si>
  <si>
    <t>性别</t>
    <phoneticPr fontId="8" type="noConversion"/>
  </si>
  <si>
    <t>民族</t>
    <phoneticPr fontId="8" type="noConversion"/>
  </si>
  <si>
    <t>班级</t>
    <phoneticPr fontId="8" type="noConversion"/>
  </si>
  <si>
    <t>年级</t>
    <phoneticPr fontId="8" type="noConversion"/>
  </si>
  <si>
    <t>申请类别</t>
    <phoneticPr fontId="8" type="noConversion"/>
  </si>
  <si>
    <r>
      <t>备注</t>
    </r>
    <r>
      <rPr>
        <sz val="10"/>
        <color rgb="FFC00000"/>
        <rFont val="宋体"/>
        <family val="3"/>
        <charset val="134"/>
        <scheme val="minor"/>
      </rPr>
      <t>（红色不在时间范围）</t>
    </r>
    <phoneticPr fontId="7" type="noConversion"/>
  </si>
  <si>
    <t xml:space="preserve">1.2019年参加第四届中国大学生帆船锦标赛获得甲组第四名
</t>
    <phoneticPr fontId="7" type="noConversion"/>
  </si>
  <si>
    <t>1.本人是一个热爱祖国，拥护中国共产党领导的中共党员，且获得2019年学院本科生党支部优秀党员
2.学习上我刻苦认真，2019-2020学年综合测评成绩在全级前25％
3.科研上我参加过国家级大学生创新项目且顺利结题，并且于今年以第三作者的身份在《Microbiology Resource Announcements》发表英文论文一篇
4.工作上我担任了学院本科生党支部副书记，致力于为老师同学们服务。
5.生活上尊重师长，与同学团结友爱</t>
    <phoneticPr fontId="7" type="noConversion"/>
  </si>
  <si>
    <t>1.在2020年3-4月积极参加社区抗疫活动，帮助社区进行测温及对来穗人员和车辆进行登记，累计志愿时长超过70小时
2.在2019年11-12月参与中山大学附属第五医院微笑天使导诊活动，累计志愿时长13小时
3.在2019年12月参与中山大学海洋科学学院团委淇澳岛红树林实地宣传保护活动，累计时长5小时</t>
    <phoneticPr fontId="7" type="noConversion"/>
  </si>
  <si>
    <t>1.参加2020年美国数学模型竞赛获得H奖。</t>
    <phoneticPr fontId="7" type="noConversion"/>
  </si>
  <si>
    <t>本人在学习上刻苦认真，成绩优异，2019-2020学年绩点排名在本专业第二名，综合测评成绩在全级第一名。为了提高自己建立数学模型和运用计算机技术解决实际问题的综合能力，我参加了数学竞赛与多项建模竞赛并获得了优异的成绩。在2019年全国大学生数学建模竞赛广东省分赛获二等奖，在第十一届全国大学生数学竞赛（非数学类）广东赛区获三等奖，在2019年数维杯国际大学生数学建模竞赛获H奖，在2019年第九届APMCM亚太地区大学生数学建模竞赛获S奖，在2020年美国大学生数学建模竞赛获S奖，在2020年第三届中青杯全国大学生数学建模竞赛获三等奖。</t>
    <phoneticPr fontId="7" type="noConversion"/>
  </si>
  <si>
    <t>1.综合测评排名年级17，15.04%
2.在2019数维杯国际大学生数学建模比赛获二等奖，在2020中青杯全国数学建模比赛获三等奖，在2020亚太杯数学建模竞赛获S奖，在2020美国大学生数学建模竞赛获S奖。</t>
    <phoneticPr fontId="7" type="noConversion"/>
  </si>
  <si>
    <r>
      <t>本人对待学习与各项工作态度认真，积极进取，大一大二分别获得二等与一等奖学金。两年间积极参与科研活动，目前主要学习与探索黄鳍鲷性别转换与肠道菌群的相互作用机制。在课余时间参加校内外社会公益活动，</t>
    </r>
    <r>
      <rPr>
        <sz val="10"/>
        <rFont val="宋体"/>
        <family val="3"/>
        <charset val="134"/>
        <scheme val="minor"/>
      </rPr>
      <t>曾获甘肃省药博会优秀志愿者、中法核大自然学报比赛第一名；</t>
    </r>
    <r>
      <rPr>
        <sz val="10"/>
        <color theme="1"/>
        <rFont val="宋体"/>
        <family val="3"/>
        <charset val="134"/>
        <scheme val="minor"/>
      </rPr>
      <t>并通过做跆拳道教练员的方式监督自己锻炼身体，曾获</t>
    </r>
    <r>
      <rPr>
        <sz val="10"/>
        <color rgb="FFC00000"/>
        <rFont val="宋体"/>
        <family val="3"/>
        <charset val="134"/>
        <scheme val="minor"/>
      </rPr>
      <t>2019年广东省跆拳道赛铜牌</t>
    </r>
    <r>
      <rPr>
        <sz val="10"/>
        <color theme="1"/>
        <rFont val="宋体"/>
        <family val="3"/>
        <charset val="134"/>
        <scheme val="minor"/>
      </rPr>
      <t>、2020年跆拳道欧洲色带线上赛铜牌等成绩。</t>
    </r>
    <phoneticPr fontId="7" type="noConversion"/>
  </si>
  <si>
    <t>序号</t>
    <phoneticPr fontId="7" type="noConversion"/>
  </si>
  <si>
    <t>/</t>
    <phoneticPr fontId="7" type="noConversion"/>
  </si>
  <si>
    <t xml:space="preserve">
本人在大一上学期没有养成端正的学习态度和正确的学习方法，成绩极不理想(级排72)；不满此状，下学期开始努力学习，常于图书馆和自习室自习，期末取得了很大的进步(级排39)；大二也不敢掉以轻心，在担任新闻中心主任的同时，继续保持积极的学习态度，成绩依旧优秀(两学期级排均为32)。作为英语C班的一员，本人不甘落后，取得了四级588分的好成绩，并顺利通过了六级。在新的一学年里，本人将更加努力，更上一层楼。</t>
    <phoneticPr fontId="7" type="noConversion"/>
  </si>
  <si>
    <t>比较困难</t>
    <phoneticPr fontId="7" type="noConversion"/>
  </si>
  <si>
    <t>1.大学期间作为主要成员申请国家级大学生创新训练项目，以优秀结题。
2.在SCI期刊《Journal Of Fish Diseases》以第五作者发表论文1篇。
3.有两篇文章正在筹备发表（已完成撰稿，文章修订中），其中一篇是第一作者。望申请到学术创新奖学金，以自励自勉。</t>
    <phoneticPr fontId="7" type="noConversion"/>
  </si>
  <si>
    <t>多次参加大学生科创项目并表现优秀，拥有科研成果。参加过一次国家级大学生创新训练项目和一次省级大学生创新训练项目，结题时均获得优秀。在本院举行的“海纳百川”模拟国际学术会议中同科创组员获最佳展报奖。刻苦学习成绩优秀，在班级、年级名列前茅。</t>
    <phoneticPr fontId="7" type="noConversion"/>
  </si>
  <si>
    <t>1.三作发表《基于调查黄唇鱼开口饵料的浮游动物群落特征研究》于国家级期刊《科学养鱼》；排位第五实际三作发表《黄唇鱼保护区邻近海域浮游动物特征研究》于省级期刊《海洋与渔业》
2.参加广东省级大学生科研创新计划《虹彩病毒在热带观赏鱼中的宿主范围与感染途径研究》，结题答辩良好；申请并负责主持省级大创项目《海洋浮游纤毛虫原生动物共生菌的多样性研究》，结题答辩良好
3.申请并负责主持国家级大创项目《南海北部陆架区沉积记录中燃烧源PAHs的时空分布规律研究》</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</si>
</sst>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2"/>
      <color theme="1"/>
      <name val="宋体"/>
      <charset val="134"/>
      <scheme val="minor"/>
    </font>
    <font>
      <sz val="10"/>
      <color theme="1"/>
      <name val="宋体"/>
      <family val="3"/>
      <charset val="134"/>
      <scheme val="minor"/>
    </font>
    <font>
      <b/>
      <sz val="10"/>
      <color rgb="FF000000"/>
      <name val="宋体"/>
      <family val="3"/>
      <charset val="134"/>
      <scheme val="minor"/>
    </font>
    <font>
      <sz val="10"/>
      <name val="宋体"/>
      <family val="3"/>
      <charset val="134"/>
      <scheme val="minor"/>
    </font>
    <font>
      <sz val="11"/>
      <color theme="1"/>
      <name val="宋体"/>
      <family val="3"/>
      <charset val="134"/>
      <scheme val="minor"/>
    </font>
    <font>
      <sz val="11"/>
      <color theme="1"/>
      <name val="宋体"/>
      <family val="3"/>
      <charset val="134"/>
      <scheme val="minor"/>
    </font>
    <font>
      <sz val="12"/>
      <color theme="1"/>
      <name val="宋体"/>
      <family val="3"/>
      <charset val="134"/>
      <scheme val="minor"/>
    </font>
    <font>
      <sz val="9"/>
      <name val="宋体"/>
      <family val="3"/>
      <charset val="134"/>
      <scheme val="minor"/>
    </font>
    <font>
      <sz val="9"/>
      <name val="宋体"/>
      <family val="2"/>
      <charset val="134"/>
      <scheme val="minor"/>
    </font>
    <font>
      <sz val="10"/>
      <color rgb="FFC00000"/>
      <name val="宋体"/>
      <family val="3"/>
      <charset val="134"/>
      <scheme val="minor"/>
    </font>
    <font>
      <b/>
      <sz val="10"/>
      <name val="宋体"/>
      <family val="3"/>
      <charset val="134"/>
    </font>
    <font>
      <sz val="12"/>
      <name val="宋体"/>
      <family val="3"/>
      <charset val="134"/>
      <scheme val="minor"/>
    </font>
    <font>
      <b/>
      <sz val="10"/>
      <name val="宋体"/>
      <family val="3"/>
      <charset val="134"/>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5" tint="0.59999389629810485"/>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4">
    <xf numFmtId="0" fontId="0" fillId="0" borderId="0">
      <alignment vertical="center"/>
    </xf>
    <xf numFmtId="0" fontId="5" fillId="0" borderId="0"/>
    <xf numFmtId="0" fontId="6" fillId="0" borderId="0">
      <alignment vertical="center"/>
    </xf>
    <xf numFmtId="0" fontId="4" fillId="0" borderId="0"/>
  </cellStyleXfs>
  <cellXfs count="71">
    <xf numFmtId="0" fontId="0" fillId="0" borderId="0" xfId="0">
      <alignment vertical="center"/>
    </xf>
    <xf numFmtId="0" fontId="1" fillId="0" borderId="1" xfId="0" applyFont="1" applyBorder="1">
      <alignment vertical="center"/>
    </xf>
    <xf numFmtId="0" fontId="1" fillId="0" borderId="1" xfId="0" applyFont="1" applyFill="1" applyBorder="1" applyAlignment="1">
      <alignment vertical="center" wrapText="1"/>
    </xf>
    <xf numFmtId="10" fontId="1" fillId="0" borderId="1" xfId="0" applyNumberFormat="1" applyFont="1" applyFill="1" applyBorder="1" applyAlignment="1">
      <alignment vertical="center" wrapText="1"/>
    </xf>
    <xf numFmtId="0" fontId="1" fillId="0" borderId="1" xfId="0" applyFont="1" applyFill="1" applyBorder="1" applyAlignment="1">
      <alignment horizontal="left" vertical="center" wrapText="1"/>
    </xf>
    <xf numFmtId="0" fontId="1" fillId="0" borderId="0" xfId="0" applyFont="1">
      <alignment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vertical="top" wrapText="1"/>
    </xf>
    <xf numFmtId="0" fontId="1" fillId="0" borderId="1" xfId="0" applyFont="1" applyBorder="1" applyAlignment="1">
      <alignment horizontal="left" vertical="center" wrapText="1"/>
    </xf>
    <xf numFmtId="0" fontId="1" fillId="0" borderId="1" xfId="0" applyFont="1" applyFill="1" applyBorder="1" applyAlignment="1">
      <alignment horizontal="center" vertical="center" wrapText="1"/>
    </xf>
    <xf numFmtId="0" fontId="6" fillId="0" borderId="0" xfId="2">
      <alignment vertical="center"/>
    </xf>
    <xf numFmtId="10" fontId="1" fillId="0" borderId="1" xfId="2" applyNumberFormat="1" applyFont="1" applyBorder="1" applyAlignment="1">
      <alignment horizontal="left" vertical="center" wrapText="1"/>
    </xf>
    <xf numFmtId="49" fontId="1" fillId="0" borderId="1" xfId="2" applyNumberFormat="1" applyFont="1" applyBorder="1" applyAlignment="1">
      <alignment horizontal="left" vertical="center" wrapText="1"/>
    </xf>
    <xf numFmtId="0" fontId="1" fillId="0" borderId="0" xfId="2" applyFont="1">
      <alignment vertical="center"/>
    </xf>
    <xf numFmtId="49" fontId="2" fillId="0" borderId="1" xfId="2" applyNumberFormat="1" applyFont="1" applyBorder="1" applyAlignment="1">
      <alignment horizontal="center" vertical="center" wrapText="1"/>
    </xf>
    <xf numFmtId="0" fontId="2" fillId="0" borderId="1" xfId="2" applyFont="1" applyBorder="1" applyAlignment="1">
      <alignment horizontal="center" vertical="center" wrapText="1"/>
    </xf>
    <xf numFmtId="0" fontId="1" fillId="0" borderId="1" xfId="2" applyFont="1" applyBorder="1" applyAlignment="1">
      <alignment horizontal="left" vertical="center" wrapText="1"/>
    </xf>
    <xf numFmtId="0" fontId="1" fillId="0" borderId="1" xfId="0" applyFont="1" applyFill="1" applyBorder="1" applyAlignment="1">
      <alignment horizontal="left" vertical="top" wrapText="1"/>
    </xf>
    <xf numFmtId="0" fontId="1" fillId="0" borderId="0" xfId="0" applyFont="1" applyAlignment="1">
      <alignment horizontal="left" vertical="center" wrapText="1"/>
    </xf>
    <xf numFmtId="0" fontId="0" fillId="0" borderId="0" xfId="0" applyAlignment="1">
      <alignment horizontal="left" vertical="center" wrapText="1"/>
    </xf>
    <xf numFmtId="0" fontId="1" fillId="0" borderId="0" xfId="0" applyFont="1" applyAlignment="1">
      <alignment vertical="center" wrapText="1"/>
    </xf>
    <xf numFmtId="0" fontId="0" fillId="0" borderId="0" xfId="0" applyAlignment="1">
      <alignment vertical="center" wrapText="1"/>
    </xf>
    <xf numFmtId="0" fontId="9" fillId="0" borderId="0" xfId="0" applyFont="1" applyAlignment="1">
      <alignment vertical="center" wrapText="1"/>
    </xf>
    <xf numFmtId="0" fontId="1" fillId="0" borderId="0" xfId="2" applyFont="1" applyAlignment="1">
      <alignment horizontal="left" vertical="center" wrapText="1"/>
    </xf>
    <xf numFmtId="0" fontId="6" fillId="0" borderId="0" xfId="2" applyAlignment="1">
      <alignment horizontal="left" vertical="center" wrapText="1"/>
    </xf>
    <xf numFmtId="0" fontId="1" fillId="0" borderId="1" xfId="3" applyFont="1" applyBorder="1" applyAlignment="1">
      <alignment horizontal="left" vertical="center" wrapText="1"/>
    </xf>
    <xf numFmtId="0" fontId="1" fillId="2" borderId="1" xfId="2" applyFont="1" applyFill="1" applyBorder="1" applyAlignment="1">
      <alignment horizontal="left" vertical="center" wrapText="1"/>
    </xf>
    <xf numFmtId="49" fontId="1" fillId="2" borderId="1" xfId="2" applyNumberFormat="1" applyFont="1" applyFill="1" applyBorder="1" applyAlignment="1">
      <alignment horizontal="left" vertical="center" wrapText="1"/>
    </xf>
    <xf numFmtId="0" fontId="1" fillId="2" borderId="1" xfId="0" applyFont="1" applyFill="1" applyBorder="1" applyAlignment="1">
      <alignment vertical="center" wrapText="1"/>
    </xf>
    <xf numFmtId="0" fontId="1" fillId="0" borderId="1" xfId="2" applyFont="1" applyBorder="1" applyAlignment="1">
      <alignment horizontal="left" vertical="center" wrapText="1"/>
    </xf>
    <xf numFmtId="0" fontId="10" fillId="0" borderId="1" xfId="2" applyFont="1" applyBorder="1" applyAlignment="1">
      <alignment horizontal="center" vertical="center" wrapText="1"/>
    </xf>
    <xf numFmtId="49" fontId="10" fillId="0" borderId="1" xfId="2" applyNumberFormat="1" applyFont="1" applyBorder="1" applyAlignment="1">
      <alignment horizontal="center" vertical="center" wrapText="1"/>
    </xf>
    <xf numFmtId="0" fontId="11" fillId="0" borderId="0" xfId="2" applyFont="1" applyAlignment="1">
      <alignment vertical="center" wrapText="1"/>
    </xf>
    <xf numFmtId="0" fontId="3" fillId="0" borderId="1" xfId="2" applyFont="1" applyBorder="1" applyAlignment="1">
      <alignment vertical="center" wrapText="1"/>
    </xf>
    <xf numFmtId="0" fontId="3" fillId="3" borderId="1" xfId="2" applyFont="1" applyFill="1" applyBorder="1" applyAlignment="1">
      <alignment vertical="center" wrapText="1"/>
    </xf>
    <xf numFmtId="10" fontId="3" fillId="0" borderId="1" xfId="2" applyNumberFormat="1" applyFont="1" applyBorder="1" applyAlignment="1">
      <alignment vertical="center" wrapText="1"/>
    </xf>
    <xf numFmtId="0" fontId="3" fillId="0" borderId="0" xfId="2" applyFont="1">
      <alignment vertical="center"/>
    </xf>
    <xf numFmtId="0" fontId="11" fillId="0" borderId="0" xfId="2" applyFont="1">
      <alignment vertical="center"/>
    </xf>
    <xf numFmtId="0" fontId="3" fillId="0" borderId="1" xfId="2" applyFont="1" applyBorder="1" applyAlignment="1">
      <alignment horizontal="center" vertical="center" wrapText="1"/>
    </xf>
    <xf numFmtId="49" fontId="3" fillId="0" borderId="1" xfId="2" applyNumberFormat="1" applyFont="1" applyBorder="1" applyAlignment="1">
      <alignment horizontal="center" vertical="center" wrapText="1"/>
    </xf>
    <xf numFmtId="0" fontId="3" fillId="0" borderId="1" xfId="2" applyFont="1" applyBorder="1">
      <alignment vertical="center"/>
    </xf>
    <xf numFmtId="0" fontId="3" fillId="0" borderId="1" xfId="2" applyFont="1" applyBorder="1" applyAlignment="1">
      <alignment horizontal="center" vertical="center"/>
    </xf>
    <xf numFmtId="0" fontId="3" fillId="0"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10" fontId="3" fillId="0" borderId="1" xfId="0" applyNumberFormat="1" applyFont="1" applyFill="1" applyBorder="1" applyAlignment="1">
      <alignment horizontal="left"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3" fillId="0" borderId="1" xfId="0" applyFont="1" applyBorder="1" applyAlignment="1">
      <alignment vertical="center" wrapText="1"/>
    </xf>
    <xf numFmtId="0" fontId="3" fillId="0" borderId="1" xfId="0" applyFont="1" applyFill="1" applyBorder="1" applyAlignment="1">
      <alignment vertical="center" wrapText="1"/>
    </xf>
    <xf numFmtId="0" fontId="3" fillId="2" borderId="1" xfId="0" applyFont="1" applyFill="1" applyBorder="1" applyAlignment="1">
      <alignment vertical="center" wrapText="1"/>
    </xf>
    <xf numFmtId="10" fontId="3" fillId="0" borderId="1" xfId="0" applyNumberFormat="1" applyFont="1" applyFill="1" applyBorder="1" applyAlignment="1">
      <alignment vertical="center" wrapText="1"/>
    </xf>
    <xf numFmtId="0" fontId="3" fillId="0" borderId="1" xfId="0" applyFont="1" applyFill="1" applyBorder="1" applyAlignment="1">
      <alignment horizontal="center" vertical="center" wrapText="1"/>
    </xf>
    <xf numFmtId="0" fontId="10" fillId="4" borderId="1" xfId="2" applyFont="1" applyFill="1" applyBorder="1" applyAlignment="1">
      <alignment horizontal="center" vertical="center" wrapText="1"/>
    </xf>
    <xf numFmtId="10" fontId="3" fillId="4" borderId="1" xfId="2" applyNumberFormat="1" applyFont="1" applyFill="1" applyBorder="1" applyAlignment="1">
      <alignment vertical="center" wrapText="1"/>
    </xf>
    <xf numFmtId="0" fontId="3" fillId="4" borderId="1" xfId="2" applyFont="1" applyFill="1" applyBorder="1" applyAlignment="1">
      <alignment horizontal="center" vertical="center" wrapText="1"/>
    </xf>
    <xf numFmtId="49" fontId="10" fillId="4" borderId="1" xfId="2" applyNumberFormat="1" applyFont="1" applyFill="1" applyBorder="1" applyAlignment="1">
      <alignment horizontal="center" vertical="center" wrapText="1"/>
    </xf>
    <xf numFmtId="49" fontId="3" fillId="4" borderId="1" xfId="2" applyNumberFormat="1" applyFont="1" applyFill="1" applyBorder="1" applyAlignment="1">
      <alignment horizontal="center" vertical="center" wrapText="1"/>
    </xf>
    <xf numFmtId="0" fontId="3" fillId="0" borderId="1" xfId="2" applyFont="1" applyBorder="1" applyAlignment="1">
      <alignment horizontal="left" vertical="top" wrapText="1"/>
    </xf>
    <xf numFmtId="0" fontId="3" fillId="0" borderId="1" xfId="2" applyFont="1" applyBorder="1" applyAlignment="1">
      <alignment horizontal="center" vertical="center" wrapText="1"/>
    </xf>
    <xf numFmtId="0" fontId="3" fillId="2" borderId="1" xfId="2" applyFont="1" applyFill="1" applyBorder="1" applyAlignment="1">
      <alignment horizontal="center" vertical="center" wrapText="1"/>
    </xf>
    <xf numFmtId="0" fontId="3" fillId="0" borderId="2" xfId="2" applyFont="1" applyBorder="1" applyAlignment="1">
      <alignment horizontal="center" vertical="center"/>
    </xf>
    <xf numFmtId="0" fontId="3" fillId="0" borderId="3" xfId="2" applyFont="1" applyBorder="1" applyAlignment="1">
      <alignment horizontal="center" vertical="center"/>
    </xf>
    <xf numFmtId="0" fontId="3" fillId="0" borderId="4" xfId="2" applyFont="1" applyBorder="1" applyAlignment="1">
      <alignment horizontal="center" vertical="center"/>
    </xf>
    <xf numFmtId="0" fontId="3" fillId="0" borderId="2" xfId="2" applyFont="1" applyBorder="1" applyAlignment="1">
      <alignment horizontal="left" vertical="top" wrapText="1"/>
    </xf>
    <xf numFmtId="0" fontId="3" fillId="0" borderId="3" xfId="2" applyFont="1" applyBorder="1" applyAlignment="1">
      <alignment horizontal="left" vertical="top" wrapText="1"/>
    </xf>
    <xf numFmtId="0" fontId="3" fillId="0" borderId="4" xfId="2" applyFont="1" applyBorder="1" applyAlignment="1">
      <alignment horizontal="left" vertical="top" wrapText="1"/>
    </xf>
    <xf numFmtId="0" fontId="3" fillId="0" borderId="2" xfId="2" applyFont="1" applyBorder="1" applyAlignment="1">
      <alignment horizontal="center" vertical="center" wrapText="1"/>
    </xf>
    <xf numFmtId="0" fontId="3" fillId="0" borderId="3" xfId="2" applyFont="1" applyBorder="1" applyAlignment="1">
      <alignment horizontal="center" vertical="center" wrapText="1"/>
    </xf>
    <xf numFmtId="0" fontId="3" fillId="0" borderId="4" xfId="2" applyFont="1" applyBorder="1" applyAlignment="1">
      <alignment horizontal="center" vertical="center" wrapText="1"/>
    </xf>
    <xf numFmtId="49" fontId="3" fillId="0" borderId="1" xfId="0" applyNumberFormat="1" applyFont="1" applyFill="1" applyBorder="1" applyAlignment="1">
      <alignment horizontal="left" vertical="center" wrapText="1"/>
    </xf>
  </cellXfs>
  <cellStyles count="4">
    <cellStyle name="常规" xfId="0" builtinId="0"/>
    <cellStyle name="常规 2" xfId="2" xr:uid="{EEBCB8C5-5DFE-4642-87BA-6730A06852E3}"/>
    <cellStyle name="常规 6" xfId="1" xr:uid="{00000000-0005-0000-0000-00000D000000}"/>
    <cellStyle name="常规 6 2" xfId="3" xr:uid="{0BDDC958-9327-4D55-AC0F-E7B06182B78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E5378-FDAF-4E12-97A0-956DA8A653CD}">
  <dimension ref="A1:AV5"/>
  <sheetViews>
    <sheetView tabSelected="1" workbookViewId="0">
      <pane xSplit="6" ySplit="1" topLeftCell="G2" activePane="bottomRight" state="frozen"/>
      <selection pane="topRight" activeCell="G1" sqref="G1"/>
      <selection pane="bottomLeft" activeCell="A2" sqref="A2"/>
      <selection pane="bottomRight" activeCell="J12" sqref="J12:K12"/>
    </sheetView>
  </sheetViews>
  <sheetFormatPr defaultColWidth="9.125" defaultRowHeight="14.25" x14ac:dyDescent="0.15"/>
  <cols>
    <col min="1" max="1" width="5" style="11" bestFit="1" customWidth="1"/>
    <col min="2" max="2" width="8.5" style="11" bestFit="1" customWidth="1"/>
    <col min="3" max="3" width="5" style="11" bestFit="1" customWidth="1"/>
    <col min="4" max="4" width="8" style="11" bestFit="1" customWidth="1"/>
    <col min="5" max="24" width="8.5" style="11" bestFit="1" customWidth="1"/>
    <col min="25" max="25" width="67" style="11" customWidth="1"/>
    <col min="26" max="16384" width="9.125" style="11"/>
  </cols>
  <sheetData>
    <row r="1" spans="1:48" ht="36" x14ac:dyDescent="0.15">
      <c r="A1" s="16" t="s">
        <v>0</v>
      </c>
      <c r="B1" s="16" t="s">
        <v>1</v>
      </c>
      <c r="C1" s="16" t="s">
        <v>2</v>
      </c>
      <c r="D1" s="16" t="s">
        <v>3</v>
      </c>
      <c r="E1" s="16" t="s">
        <v>4</v>
      </c>
      <c r="F1" s="16" t="s">
        <v>5</v>
      </c>
      <c r="G1" s="16" t="s">
        <v>6</v>
      </c>
      <c r="H1" s="16" t="s">
        <v>7</v>
      </c>
      <c r="I1" s="16" t="s">
        <v>8</v>
      </c>
      <c r="J1" s="16" t="s">
        <v>9</v>
      </c>
      <c r="K1" s="16" t="s">
        <v>10</v>
      </c>
      <c r="L1" s="16" t="s">
        <v>11</v>
      </c>
      <c r="M1" s="16" t="s">
        <v>12</v>
      </c>
      <c r="N1" s="16" t="s">
        <v>13</v>
      </c>
      <c r="O1" s="15" t="s">
        <v>14</v>
      </c>
      <c r="P1" s="15" t="s">
        <v>15</v>
      </c>
      <c r="Q1" s="15" t="s">
        <v>16</v>
      </c>
      <c r="R1" s="15" t="s">
        <v>17</v>
      </c>
      <c r="S1" s="16" t="s">
        <v>18</v>
      </c>
      <c r="T1" s="16" t="s">
        <v>19</v>
      </c>
      <c r="U1" s="15" t="s">
        <v>20</v>
      </c>
      <c r="V1" s="15" t="s">
        <v>21</v>
      </c>
      <c r="W1" s="15" t="s">
        <v>22</v>
      </c>
      <c r="X1" s="15" t="s">
        <v>23</v>
      </c>
      <c r="Y1" s="7" t="s">
        <v>24</v>
      </c>
      <c r="Z1" s="5"/>
      <c r="AA1" s="14"/>
      <c r="AB1" s="14"/>
      <c r="AC1" s="14"/>
      <c r="AD1" s="14"/>
      <c r="AE1" s="14"/>
      <c r="AF1" s="14"/>
      <c r="AG1" s="14"/>
      <c r="AH1" s="14"/>
      <c r="AI1" s="14"/>
      <c r="AJ1" s="14"/>
      <c r="AK1" s="14"/>
      <c r="AL1" s="14"/>
      <c r="AM1" s="14"/>
      <c r="AN1" s="14"/>
      <c r="AO1" s="14"/>
      <c r="AP1" s="14"/>
      <c r="AQ1" s="14"/>
      <c r="AR1" s="14"/>
      <c r="AS1" s="14"/>
      <c r="AT1" s="14"/>
      <c r="AU1" s="14"/>
      <c r="AV1" s="14"/>
    </row>
    <row r="2" spans="1:48" s="25" customFormat="1" ht="84" x14ac:dyDescent="0.15">
      <c r="A2" s="17">
        <v>1</v>
      </c>
      <c r="B2" s="17" t="s">
        <v>46</v>
      </c>
      <c r="C2" s="17">
        <v>2017</v>
      </c>
      <c r="D2" s="17" t="s">
        <v>25</v>
      </c>
      <c r="E2" s="27" t="s">
        <v>47</v>
      </c>
      <c r="F2" s="17">
        <v>17325025</v>
      </c>
      <c r="G2" s="17">
        <v>3.734</v>
      </c>
      <c r="H2" s="17">
        <v>0.22</v>
      </c>
      <c r="I2" s="17">
        <v>3.9540000000000002</v>
      </c>
      <c r="J2" s="17">
        <v>37</v>
      </c>
      <c r="K2" s="17">
        <v>113</v>
      </c>
      <c r="L2" s="12">
        <f>J2/K2</f>
        <v>0.32743362831858408</v>
      </c>
      <c r="M2" s="17">
        <v>26</v>
      </c>
      <c r="N2" s="17">
        <v>113</v>
      </c>
      <c r="O2" s="12">
        <f>M2/N2</f>
        <v>0.23008849557522124</v>
      </c>
      <c r="P2" s="17">
        <v>20</v>
      </c>
      <c r="Q2" s="17">
        <v>30</v>
      </c>
      <c r="R2" s="12">
        <f>P2/Q2</f>
        <v>0.66666666666666663</v>
      </c>
      <c r="S2" s="17">
        <v>15</v>
      </c>
      <c r="T2" s="17">
        <v>30</v>
      </c>
      <c r="U2" s="12">
        <f>S2/T2</f>
        <v>0.5</v>
      </c>
      <c r="V2" s="17" t="s">
        <v>39</v>
      </c>
      <c r="W2" s="17" t="s">
        <v>27</v>
      </c>
      <c r="X2" s="17">
        <v>10</v>
      </c>
      <c r="Y2" s="43" t="s">
        <v>109</v>
      </c>
      <c r="Z2" s="19"/>
      <c r="AA2" s="24"/>
      <c r="AB2" s="24"/>
      <c r="AC2" s="24"/>
      <c r="AD2" s="24"/>
      <c r="AE2" s="24"/>
      <c r="AF2" s="24"/>
      <c r="AG2" s="24"/>
      <c r="AH2" s="24"/>
      <c r="AI2" s="24"/>
      <c r="AJ2" s="24"/>
      <c r="AK2" s="24"/>
      <c r="AL2" s="24"/>
      <c r="AM2" s="24"/>
      <c r="AN2" s="24"/>
      <c r="AO2" s="24"/>
      <c r="AP2" s="24"/>
      <c r="AQ2" s="24"/>
      <c r="AR2" s="24"/>
      <c r="AS2" s="24"/>
      <c r="AT2" s="24"/>
      <c r="AU2" s="24"/>
      <c r="AV2" s="24"/>
    </row>
    <row r="3" spans="1:48" s="25" customFormat="1" ht="48" x14ac:dyDescent="0.15">
      <c r="A3" s="17">
        <v>2</v>
      </c>
      <c r="B3" s="17" t="s">
        <v>46</v>
      </c>
      <c r="C3" s="17">
        <v>2017</v>
      </c>
      <c r="D3" s="17" t="s">
        <v>25</v>
      </c>
      <c r="E3" s="27" t="s">
        <v>48</v>
      </c>
      <c r="F3" s="17">
        <v>17325050</v>
      </c>
      <c r="G3" s="26">
        <v>4.1050000000000004</v>
      </c>
      <c r="H3" s="26">
        <v>0.03</v>
      </c>
      <c r="I3" s="26">
        <v>4.1349999999999998</v>
      </c>
      <c r="J3" s="26">
        <v>9</v>
      </c>
      <c r="K3" s="17">
        <v>113</v>
      </c>
      <c r="L3" s="12">
        <f>J3/K3</f>
        <v>7.9646017699115043E-2</v>
      </c>
      <c r="M3" s="26">
        <v>11</v>
      </c>
      <c r="N3" s="26">
        <v>113</v>
      </c>
      <c r="O3" s="12">
        <f>M3/N3</f>
        <v>9.7345132743362831E-2</v>
      </c>
      <c r="P3" s="17">
        <v>7</v>
      </c>
      <c r="Q3" s="26">
        <v>30</v>
      </c>
      <c r="R3" s="12">
        <f>P3/Q3</f>
        <v>0.23333333333333334</v>
      </c>
      <c r="S3" s="26">
        <v>8</v>
      </c>
      <c r="T3" s="17">
        <v>30</v>
      </c>
      <c r="U3" s="12">
        <f>S3/T3</f>
        <v>0.26666666666666666</v>
      </c>
      <c r="V3" s="17" t="s">
        <v>26</v>
      </c>
      <c r="W3" s="17" t="s">
        <v>40</v>
      </c>
      <c r="X3" s="26">
        <v>10</v>
      </c>
      <c r="Y3" s="43" t="s">
        <v>119</v>
      </c>
      <c r="Z3" s="19"/>
      <c r="AA3" s="24"/>
      <c r="AB3" s="24"/>
      <c r="AC3" s="24"/>
      <c r="AD3" s="24"/>
      <c r="AE3" s="24"/>
      <c r="AF3" s="24"/>
      <c r="AG3" s="24"/>
      <c r="AH3" s="24"/>
      <c r="AI3" s="24"/>
      <c r="AJ3" s="24"/>
      <c r="AK3" s="24"/>
      <c r="AL3" s="24"/>
      <c r="AM3" s="24"/>
      <c r="AN3" s="24"/>
      <c r="AO3" s="24"/>
      <c r="AP3" s="24"/>
      <c r="AQ3" s="24"/>
      <c r="AR3" s="24"/>
      <c r="AS3" s="24"/>
      <c r="AT3" s="24"/>
      <c r="AU3" s="24"/>
      <c r="AV3" s="24"/>
    </row>
    <row r="4" spans="1:48" s="25" customFormat="1" ht="36" x14ac:dyDescent="0.15">
      <c r="A4" s="30">
        <v>3</v>
      </c>
      <c r="B4" s="17" t="s">
        <v>46</v>
      </c>
      <c r="C4" s="17">
        <v>2017</v>
      </c>
      <c r="D4" s="17" t="s">
        <v>25</v>
      </c>
      <c r="E4" s="27" t="s">
        <v>49</v>
      </c>
      <c r="F4" s="17">
        <v>17325090</v>
      </c>
      <c r="G4" s="17">
        <v>4.2359999999999998</v>
      </c>
      <c r="H4" s="17">
        <v>6.0999999999999999E-2</v>
      </c>
      <c r="I4" s="17">
        <v>4.2969999999999997</v>
      </c>
      <c r="J4" s="17">
        <v>2</v>
      </c>
      <c r="K4" s="17">
        <v>113</v>
      </c>
      <c r="L4" s="12">
        <v>1.77E-2</v>
      </c>
      <c r="M4" s="17">
        <v>5</v>
      </c>
      <c r="N4" s="17">
        <v>113</v>
      </c>
      <c r="O4" s="12">
        <v>4.4200000000000003E-2</v>
      </c>
      <c r="P4" s="17">
        <v>1</v>
      </c>
      <c r="Q4" s="17">
        <v>30</v>
      </c>
      <c r="R4" s="12">
        <v>3.3333333333333298E-2</v>
      </c>
      <c r="S4" s="17">
        <v>3</v>
      </c>
      <c r="T4" s="17">
        <v>30</v>
      </c>
      <c r="U4" s="12">
        <v>0.1</v>
      </c>
      <c r="V4" s="17" t="s">
        <v>26</v>
      </c>
      <c r="W4" s="17" t="s">
        <v>32</v>
      </c>
      <c r="X4" s="17">
        <v>46</v>
      </c>
      <c r="Y4" s="43" t="s">
        <v>120</v>
      </c>
      <c r="Z4" s="19"/>
      <c r="AA4" s="24"/>
      <c r="AB4" s="24"/>
      <c r="AC4" s="24"/>
      <c r="AD4" s="24"/>
      <c r="AE4" s="24"/>
      <c r="AF4" s="24"/>
      <c r="AG4" s="24"/>
      <c r="AH4" s="24"/>
      <c r="AI4" s="24"/>
      <c r="AJ4" s="24"/>
      <c r="AK4" s="24"/>
      <c r="AL4" s="24"/>
      <c r="AM4" s="24"/>
      <c r="AN4" s="24"/>
      <c r="AO4" s="24"/>
      <c r="AP4" s="24"/>
      <c r="AQ4" s="24"/>
      <c r="AR4" s="24"/>
      <c r="AS4" s="24"/>
      <c r="AT4" s="24"/>
      <c r="AU4" s="24"/>
      <c r="AV4" s="24"/>
    </row>
    <row r="5" spans="1:48" s="25" customFormat="1" ht="96" x14ac:dyDescent="0.15">
      <c r="A5" s="30">
        <v>4</v>
      </c>
      <c r="B5" s="13" t="s">
        <v>46</v>
      </c>
      <c r="C5" s="13">
        <v>2017</v>
      </c>
      <c r="D5" s="13" t="s">
        <v>37</v>
      </c>
      <c r="E5" s="28" t="s">
        <v>50</v>
      </c>
      <c r="F5" s="13">
        <v>17325108</v>
      </c>
      <c r="G5" s="13" t="s">
        <v>51</v>
      </c>
      <c r="H5" s="13">
        <v>0.19</v>
      </c>
      <c r="I5" s="13" t="s">
        <v>52</v>
      </c>
      <c r="J5" s="13" t="s">
        <v>53</v>
      </c>
      <c r="K5" s="13" t="s">
        <v>54</v>
      </c>
      <c r="L5" s="13" t="s">
        <v>55</v>
      </c>
      <c r="M5" s="13" t="s">
        <v>53</v>
      </c>
      <c r="N5" s="13" t="s">
        <v>54</v>
      </c>
      <c r="O5" s="13" t="s">
        <v>55</v>
      </c>
      <c r="P5" s="17">
        <v>13</v>
      </c>
      <c r="Q5" s="17">
        <v>27</v>
      </c>
      <c r="R5" s="12">
        <f>P5/Q5</f>
        <v>0.48148148148148145</v>
      </c>
      <c r="S5" s="17">
        <v>11</v>
      </c>
      <c r="T5" s="17">
        <v>27</v>
      </c>
      <c r="U5" s="12">
        <f>S5/T5</f>
        <v>0.40740740740740738</v>
      </c>
      <c r="V5" s="13" t="s">
        <v>44</v>
      </c>
      <c r="W5" s="13" t="s">
        <v>40</v>
      </c>
      <c r="X5" s="13" t="s">
        <v>56</v>
      </c>
      <c r="Y5" s="70" t="s">
        <v>121</v>
      </c>
      <c r="Z5" s="19"/>
      <c r="AA5" s="24"/>
      <c r="AB5" s="24"/>
      <c r="AC5" s="24"/>
      <c r="AD5" s="24"/>
      <c r="AE5" s="24"/>
      <c r="AF5" s="24"/>
      <c r="AG5" s="24"/>
      <c r="AH5" s="24"/>
      <c r="AI5" s="24"/>
      <c r="AJ5" s="24"/>
      <c r="AK5" s="24"/>
      <c r="AL5" s="24"/>
      <c r="AM5" s="24"/>
      <c r="AN5" s="24"/>
      <c r="AO5" s="24"/>
      <c r="AP5" s="24"/>
      <c r="AQ5" s="24"/>
      <c r="AR5" s="24"/>
      <c r="AS5" s="24"/>
      <c r="AT5" s="24"/>
      <c r="AU5" s="24"/>
      <c r="AV5" s="24"/>
    </row>
  </sheetData>
  <phoneticPr fontId="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29"/>
  <sheetViews>
    <sheetView zoomScale="90" zoomScaleNormal="90" workbookViewId="0">
      <pane xSplit="5" ySplit="1" topLeftCell="F2" activePane="bottomRight" state="frozen"/>
      <selection pane="topRight"/>
      <selection pane="bottomLeft"/>
      <selection pane="bottomRight" activeCell="D22" sqref="D22"/>
    </sheetView>
  </sheetViews>
  <sheetFormatPr defaultColWidth="9.125" defaultRowHeight="14.25" x14ac:dyDescent="0.15"/>
  <cols>
    <col min="1" max="1" width="5" customWidth="1"/>
    <col min="2" max="2" width="9.625" customWidth="1"/>
    <col min="3" max="3" width="5" customWidth="1"/>
    <col min="4" max="4" width="8" customWidth="1"/>
    <col min="5" max="24" width="8.5" customWidth="1"/>
    <col min="25" max="25" width="67" customWidth="1"/>
  </cols>
  <sheetData>
    <row r="1" spans="1:51" ht="36" x14ac:dyDescent="0.15">
      <c r="A1" s="6" t="s">
        <v>0</v>
      </c>
      <c r="B1" s="6" t="s">
        <v>1</v>
      </c>
      <c r="C1" s="6" t="s">
        <v>2</v>
      </c>
      <c r="D1" s="6" t="s">
        <v>3</v>
      </c>
      <c r="E1" s="6" t="s">
        <v>4</v>
      </c>
      <c r="F1" s="6" t="s">
        <v>5</v>
      </c>
      <c r="G1" s="6" t="s">
        <v>6</v>
      </c>
      <c r="H1" s="6" t="s">
        <v>7</v>
      </c>
      <c r="I1" s="6" t="s">
        <v>8</v>
      </c>
      <c r="J1" s="6" t="s">
        <v>9</v>
      </c>
      <c r="K1" s="6" t="s">
        <v>10</v>
      </c>
      <c r="L1" s="6" t="s">
        <v>11</v>
      </c>
      <c r="M1" s="6" t="s">
        <v>12</v>
      </c>
      <c r="N1" s="6" t="s">
        <v>13</v>
      </c>
      <c r="O1" s="7" t="s">
        <v>14</v>
      </c>
      <c r="P1" s="7" t="s">
        <v>15</v>
      </c>
      <c r="Q1" s="7" t="s">
        <v>16</v>
      </c>
      <c r="R1" s="7" t="s">
        <v>17</v>
      </c>
      <c r="S1" s="6" t="s">
        <v>18</v>
      </c>
      <c r="T1" s="6" t="s">
        <v>19</v>
      </c>
      <c r="U1" s="7" t="s">
        <v>20</v>
      </c>
      <c r="V1" s="7" t="s">
        <v>21</v>
      </c>
      <c r="W1" s="7" t="s">
        <v>22</v>
      </c>
      <c r="X1" s="7" t="s">
        <v>23</v>
      </c>
      <c r="Y1" s="7" t="s">
        <v>24</v>
      </c>
      <c r="Z1" s="5"/>
      <c r="AA1" s="5"/>
      <c r="AB1" s="5"/>
      <c r="AC1" s="5"/>
      <c r="AD1" s="5"/>
      <c r="AE1" s="5"/>
      <c r="AF1" s="5"/>
      <c r="AG1" s="5"/>
      <c r="AH1" s="5"/>
      <c r="AI1" s="5"/>
      <c r="AJ1" s="5"/>
      <c r="AK1" s="5"/>
      <c r="AL1" s="5"/>
      <c r="AM1" s="5"/>
      <c r="AN1" s="5"/>
      <c r="AO1" s="5"/>
      <c r="AP1" s="5"/>
      <c r="AQ1" s="5"/>
      <c r="AR1" s="5"/>
      <c r="AS1" s="5"/>
      <c r="AT1" s="5"/>
      <c r="AU1" s="5"/>
      <c r="AV1" s="5"/>
      <c r="AW1" s="5"/>
      <c r="AX1" s="5"/>
      <c r="AY1" s="5"/>
    </row>
    <row r="2" spans="1:51" ht="60" x14ac:dyDescent="0.15">
      <c r="A2" s="1">
        <v>1</v>
      </c>
      <c r="B2" s="2" t="s">
        <v>28</v>
      </c>
      <c r="C2" s="2">
        <v>2019</v>
      </c>
      <c r="D2" s="2" t="s">
        <v>29</v>
      </c>
      <c r="E2" s="29" t="s">
        <v>30</v>
      </c>
      <c r="F2" s="2">
        <v>19319039</v>
      </c>
      <c r="G2" s="2">
        <v>4.0289999999999999</v>
      </c>
      <c r="H2" s="2">
        <v>0.14000000000000001</v>
      </c>
      <c r="I2" s="2">
        <v>4.1689999999999996</v>
      </c>
      <c r="J2" s="2">
        <v>11</v>
      </c>
      <c r="K2" s="49">
        <v>164</v>
      </c>
      <c r="L2" s="3">
        <f>J2/K2</f>
        <v>6.7073170731707321E-2</v>
      </c>
      <c r="M2" s="2">
        <v>6</v>
      </c>
      <c r="N2" s="2">
        <v>164</v>
      </c>
      <c r="O2" s="3">
        <f>M2/N2</f>
        <v>3.6585365853658534E-2</v>
      </c>
      <c r="P2" s="2" t="s">
        <v>116</v>
      </c>
      <c r="Q2" s="2" t="s">
        <v>116</v>
      </c>
      <c r="R2" s="2" t="s">
        <v>116</v>
      </c>
      <c r="S2" s="2" t="s">
        <v>116</v>
      </c>
      <c r="T2" s="2" t="s">
        <v>116</v>
      </c>
      <c r="U2" s="2" t="s">
        <v>116</v>
      </c>
      <c r="V2" s="2" t="s">
        <v>26</v>
      </c>
      <c r="W2" s="2" t="s">
        <v>31</v>
      </c>
      <c r="X2" s="10">
        <v>91.9</v>
      </c>
      <c r="Y2" s="18" t="s">
        <v>110</v>
      </c>
      <c r="Z2" s="5"/>
      <c r="AA2" s="5"/>
      <c r="AB2" s="5"/>
      <c r="AC2" s="5"/>
      <c r="AD2" s="5"/>
      <c r="AE2" s="5"/>
      <c r="AF2" s="5"/>
      <c r="AG2" s="5"/>
      <c r="AH2" s="5"/>
      <c r="AI2" s="5"/>
      <c r="AJ2" s="5"/>
      <c r="AK2" s="5"/>
      <c r="AL2" s="5"/>
      <c r="AM2" s="5"/>
      <c r="AN2" s="5"/>
      <c r="AO2" s="5"/>
      <c r="AP2" s="5"/>
      <c r="AQ2" s="5"/>
      <c r="AR2" s="5"/>
      <c r="AS2" s="5"/>
      <c r="AT2" s="5"/>
      <c r="AU2" s="5"/>
      <c r="AV2" s="5"/>
      <c r="AW2" s="5"/>
      <c r="AX2" s="5"/>
      <c r="AY2" s="5"/>
    </row>
    <row r="28" spans="1:51" x14ac:dyDescent="0.1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row>
    <row r="29" spans="1:51" x14ac:dyDescent="0.1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row>
  </sheetData>
  <sortState ref="A2:Y30">
    <sortCondition ref="B2:B30"/>
    <sortCondition ref="F2:F30"/>
  </sortState>
  <phoneticPr fontId="7" type="noConversion"/>
  <pageMargins left="0.75" right="0.75" top="1" bottom="1" header="0.51180555555555596" footer="0.51180555555555596"/>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Y4"/>
  <sheetViews>
    <sheetView workbookViewId="0">
      <pane xSplit="5" ySplit="1" topLeftCell="F2" activePane="bottomRight" state="frozen"/>
      <selection pane="topRight"/>
      <selection pane="bottomLeft"/>
      <selection pane="bottomRight" activeCell="D16" sqref="D16"/>
    </sheetView>
  </sheetViews>
  <sheetFormatPr defaultColWidth="9.125" defaultRowHeight="14.25" x14ac:dyDescent="0.15"/>
  <cols>
    <col min="1" max="1" width="5" style="22" customWidth="1"/>
    <col min="2" max="2" width="9.625" style="22" customWidth="1"/>
    <col min="3" max="3" width="5" style="22" customWidth="1"/>
    <col min="4" max="4" width="8" style="22" customWidth="1"/>
    <col min="5" max="24" width="8.5" style="22" customWidth="1"/>
    <col min="25" max="25" width="67" style="22" customWidth="1"/>
    <col min="26" max="26" width="20.375" style="22" bestFit="1" customWidth="1"/>
    <col min="27" max="16384" width="9.125" style="22"/>
  </cols>
  <sheetData>
    <row r="1" spans="1:51" ht="36" x14ac:dyDescent="0.15">
      <c r="A1" s="46" t="s">
        <v>0</v>
      </c>
      <c r="B1" s="46" t="s">
        <v>1</v>
      </c>
      <c r="C1" s="46" t="s">
        <v>2</v>
      </c>
      <c r="D1" s="46" t="s">
        <v>3</v>
      </c>
      <c r="E1" s="46" t="s">
        <v>4</v>
      </c>
      <c r="F1" s="46" t="s">
        <v>5</v>
      </c>
      <c r="G1" s="46" t="s">
        <v>6</v>
      </c>
      <c r="H1" s="46" t="s">
        <v>7</v>
      </c>
      <c r="I1" s="46" t="s">
        <v>8</v>
      </c>
      <c r="J1" s="46" t="s">
        <v>9</v>
      </c>
      <c r="K1" s="46" t="s">
        <v>10</v>
      </c>
      <c r="L1" s="46" t="s">
        <v>11</v>
      </c>
      <c r="M1" s="46" t="s">
        <v>12</v>
      </c>
      <c r="N1" s="46" t="s">
        <v>13</v>
      </c>
      <c r="O1" s="47" t="s">
        <v>14</v>
      </c>
      <c r="P1" s="47" t="s">
        <v>15</v>
      </c>
      <c r="Q1" s="47" t="s">
        <v>16</v>
      </c>
      <c r="R1" s="47" t="s">
        <v>17</v>
      </c>
      <c r="S1" s="46" t="s">
        <v>18</v>
      </c>
      <c r="T1" s="46" t="s">
        <v>19</v>
      </c>
      <c r="U1" s="47" t="s">
        <v>20</v>
      </c>
      <c r="V1" s="47" t="s">
        <v>21</v>
      </c>
      <c r="W1" s="47" t="s">
        <v>22</v>
      </c>
      <c r="X1" s="47" t="s">
        <v>23</v>
      </c>
      <c r="Y1" s="7" t="s">
        <v>24</v>
      </c>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row>
    <row r="2" spans="1:51" ht="84" x14ac:dyDescent="0.15">
      <c r="A2" s="48">
        <v>1</v>
      </c>
      <c r="B2" s="49" t="s">
        <v>42</v>
      </c>
      <c r="C2" s="49">
        <v>2017</v>
      </c>
      <c r="D2" s="49" t="s">
        <v>34</v>
      </c>
      <c r="E2" s="50" t="s">
        <v>43</v>
      </c>
      <c r="F2" s="49">
        <v>17325057</v>
      </c>
      <c r="G2" s="49">
        <v>3.9860000000000002</v>
      </c>
      <c r="H2" s="49">
        <v>0.79700000000000004</v>
      </c>
      <c r="I2" s="49">
        <v>4.7831999999999999</v>
      </c>
      <c r="J2" s="49">
        <v>16</v>
      </c>
      <c r="K2" s="49">
        <v>113</v>
      </c>
      <c r="L2" s="51">
        <v>0.1416</v>
      </c>
      <c r="M2" s="49">
        <v>1</v>
      </c>
      <c r="N2" s="49">
        <v>113</v>
      </c>
      <c r="O2" s="51">
        <v>8.8000000000000005E-3</v>
      </c>
      <c r="P2" s="49">
        <v>2</v>
      </c>
      <c r="Q2" s="49">
        <v>28</v>
      </c>
      <c r="R2" s="51">
        <v>7.1400000000000005E-2</v>
      </c>
      <c r="S2" s="49">
        <v>1</v>
      </c>
      <c r="T2" s="49">
        <v>28</v>
      </c>
      <c r="U2" s="51">
        <v>3.5700000000000003E-2</v>
      </c>
      <c r="V2" s="49" t="s">
        <v>118</v>
      </c>
      <c r="W2" s="49" t="s">
        <v>31</v>
      </c>
      <c r="X2" s="49">
        <v>4</v>
      </c>
      <c r="Y2" s="8" t="s">
        <v>112</v>
      </c>
      <c r="Z2" s="23"/>
      <c r="AA2" s="21"/>
      <c r="AB2" s="21"/>
      <c r="AC2" s="21"/>
      <c r="AD2" s="21"/>
      <c r="AE2" s="21"/>
      <c r="AF2" s="21"/>
      <c r="AG2" s="21"/>
      <c r="AH2" s="21"/>
      <c r="AI2" s="21"/>
      <c r="AJ2" s="21"/>
      <c r="AK2" s="21"/>
      <c r="AL2" s="21"/>
      <c r="AM2" s="21"/>
      <c r="AN2" s="21"/>
      <c r="AO2" s="21"/>
      <c r="AP2" s="21"/>
      <c r="AQ2" s="21"/>
      <c r="AR2" s="21"/>
      <c r="AS2" s="21"/>
      <c r="AT2" s="21"/>
      <c r="AU2" s="21"/>
      <c r="AV2" s="21"/>
      <c r="AW2" s="21"/>
      <c r="AX2" s="21"/>
      <c r="AY2" s="21"/>
    </row>
    <row r="3" spans="1:51" ht="36" x14ac:dyDescent="0.15">
      <c r="A3" s="48">
        <v>2</v>
      </c>
      <c r="B3" s="49" t="s">
        <v>42</v>
      </c>
      <c r="C3" s="49">
        <v>2017</v>
      </c>
      <c r="D3" s="49" t="s">
        <v>25</v>
      </c>
      <c r="E3" s="50" t="s">
        <v>45</v>
      </c>
      <c r="F3" s="49">
        <v>17325135</v>
      </c>
      <c r="G3" s="49">
        <v>3.37</v>
      </c>
      <c r="H3" s="49">
        <v>0.66749999999999998</v>
      </c>
      <c r="I3" s="49">
        <v>4.0374999999999996</v>
      </c>
      <c r="J3" s="49">
        <v>69</v>
      </c>
      <c r="K3" s="49">
        <v>113</v>
      </c>
      <c r="L3" s="51">
        <f>J3/K3</f>
        <v>0.61061946902654862</v>
      </c>
      <c r="M3" s="49">
        <v>17</v>
      </c>
      <c r="N3" s="49">
        <v>113</v>
      </c>
      <c r="O3" s="51">
        <f>M3/N3</f>
        <v>0.15044247787610621</v>
      </c>
      <c r="P3" s="49">
        <v>27</v>
      </c>
      <c r="Q3" s="49">
        <v>30</v>
      </c>
      <c r="R3" s="51">
        <f>P3/Q3</f>
        <v>0.9</v>
      </c>
      <c r="S3" s="49">
        <v>10</v>
      </c>
      <c r="T3" s="49">
        <v>30</v>
      </c>
      <c r="U3" s="51">
        <f>S3/T3</f>
        <v>0.33333333333333331</v>
      </c>
      <c r="V3" s="49" t="s">
        <v>39</v>
      </c>
      <c r="W3" s="49" t="s">
        <v>40</v>
      </c>
      <c r="X3" s="49">
        <v>60</v>
      </c>
      <c r="Y3" s="2" t="s">
        <v>113</v>
      </c>
      <c r="Z3" s="23"/>
      <c r="AA3" s="21"/>
      <c r="AB3" s="21"/>
      <c r="AC3" s="21"/>
      <c r="AD3" s="21"/>
      <c r="AE3" s="21"/>
      <c r="AF3" s="21"/>
      <c r="AG3" s="21"/>
      <c r="AH3" s="21"/>
      <c r="AI3" s="21"/>
      <c r="AJ3" s="21"/>
      <c r="AK3" s="21"/>
      <c r="AL3" s="21"/>
      <c r="AM3" s="21"/>
      <c r="AN3" s="21"/>
      <c r="AO3" s="21"/>
      <c r="AP3" s="21"/>
      <c r="AQ3" s="21"/>
      <c r="AR3" s="21"/>
      <c r="AS3" s="21"/>
      <c r="AT3" s="21"/>
      <c r="AU3" s="21"/>
      <c r="AV3" s="21"/>
      <c r="AW3" s="21"/>
      <c r="AX3" s="21"/>
      <c r="AY3" s="21"/>
    </row>
    <row r="4" spans="1:51" x14ac:dyDescent="0.15">
      <c r="A4" s="48">
        <v>3</v>
      </c>
      <c r="B4" s="49" t="s">
        <v>42</v>
      </c>
      <c r="C4" s="49">
        <v>2018</v>
      </c>
      <c r="D4" s="49" t="s">
        <v>34</v>
      </c>
      <c r="E4" s="50" t="s">
        <v>35</v>
      </c>
      <c r="F4" s="49">
        <v>17324095</v>
      </c>
      <c r="G4" s="49">
        <v>3.9169999999999998</v>
      </c>
      <c r="H4" s="52">
        <v>0.31</v>
      </c>
      <c r="I4" s="49">
        <v>4.2270000000000003</v>
      </c>
      <c r="J4" s="49">
        <v>21</v>
      </c>
      <c r="K4" s="49">
        <v>117</v>
      </c>
      <c r="L4" s="51">
        <f>J4/K4</f>
        <v>0.17948717948717949</v>
      </c>
      <c r="M4" s="49">
        <v>5</v>
      </c>
      <c r="N4" s="49">
        <v>117</v>
      </c>
      <c r="O4" s="51">
        <f>M4/N4</f>
        <v>4.2735042735042736E-2</v>
      </c>
      <c r="P4" s="49">
        <v>10</v>
      </c>
      <c r="Q4" s="49">
        <v>32</v>
      </c>
      <c r="R4" s="51">
        <f>P4/Q4</f>
        <v>0.3125</v>
      </c>
      <c r="S4" s="49">
        <v>3</v>
      </c>
      <c r="T4" s="49">
        <v>32</v>
      </c>
      <c r="U4" s="51">
        <f>S4/T4</f>
        <v>9.375E-2</v>
      </c>
      <c r="V4" s="2" t="s">
        <v>26</v>
      </c>
      <c r="W4" s="49" t="s">
        <v>36</v>
      </c>
      <c r="X4" s="49">
        <v>127.5</v>
      </c>
      <c r="Y4" s="2" t="s">
        <v>111</v>
      </c>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row>
  </sheetData>
  <phoneticPr fontId="7"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3"/>
  <sheetViews>
    <sheetView workbookViewId="0">
      <pane xSplit="5" ySplit="1" topLeftCell="F2" activePane="bottomRight" state="frozen"/>
      <selection pane="topRight"/>
      <selection pane="bottomLeft"/>
      <selection pane="bottomRight" activeCell="E16" sqref="E16"/>
    </sheetView>
  </sheetViews>
  <sheetFormatPr defaultColWidth="9.125" defaultRowHeight="14.25" x14ac:dyDescent="0.15"/>
  <cols>
    <col min="1" max="1" width="5" customWidth="1"/>
    <col min="2" max="2" width="9.625" customWidth="1"/>
    <col min="3" max="3" width="5" customWidth="1"/>
    <col min="4" max="4" width="8" customWidth="1"/>
    <col min="5" max="24" width="8.5" customWidth="1"/>
    <col min="25" max="25" width="67" customWidth="1"/>
    <col min="26" max="26" width="43.125" bestFit="1" customWidth="1"/>
  </cols>
  <sheetData>
    <row r="1" spans="1:50" ht="36" x14ac:dyDescent="0.15">
      <c r="A1" s="6" t="s">
        <v>0</v>
      </c>
      <c r="B1" s="6" t="s">
        <v>1</v>
      </c>
      <c r="C1" s="6" t="s">
        <v>2</v>
      </c>
      <c r="D1" s="6" t="s">
        <v>3</v>
      </c>
      <c r="E1" s="6" t="s">
        <v>4</v>
      </c>
      <c r="F1" s="6" t="s">
        <v>5</v>
      </c>
      <c r="G1" s="6" t="s">
        <v>6</v>
      </c>
      <c r="H1" s="6" t="s">
        <v>7</v>
      </c>
      <c r="I1" s="6" t="s">
        <v>8</v>
      </c>
      <c r="J1" s="6" t="s">
        <v>9</v>
      </c>
      <c r="K1" s="6" t="s">
        <v>10</v>
      </c>
      <c r="L1" s="6" t="s">
        <v>11</v>
      </c>
      <c r="M1" s="6" t="s">
        <v>12</v>
      </c>
      <c r="N1" s="6" t="s">
        <v>13</v>
      </c>
      <c r="O1" s="7" t="s">
        <v>14</v>
      </c>
      <c r="P1" s="7" t="s">
        <v>15</v>
      </c>
      <c r="Q1" s="7" t="s">
        <v>16</v>
      </c>
      <c r="R1" s="7" t="s">
        <v>17</v>
      </c>
      <c r="S1" s="6" t="s">
        <v>18</v>
      </c>
      <c r="T1" s="6" t="s">
        <v>19</v>
      </c>
      <c r="U1" s="7" t="s">
        <v>20</v>
      </c>
      <c r="V1" s="7" t="s">
        <v>21</v>
      </c>
      <c r="W1" s="7" t="s">
        <v>22</v>
      </c>
      <c r="X1" s="7" t="s">
        <v>23</v>
      </c>
      <c r="Y1" s="7" t="s">
        <v>24</v>
      </c>
      <c r="Z1" s="5" t="s">
        <v>107</v>
      </c>
      <c r="AA1" s="5"/>
      <c r="AB1" s="5"/>
      <c r="AC1" s="5"/>
      <c r="AD1" s="5"/>
      <c r="AE1" s="5"/>
      <c r="AF1" s="5"/>
      <c r="AG1" s="5"/>
      <c r="AH1" s="5"/>
      <c r="AI1" s="5"/>
      <c r="AJ1" s="5"/>
      <c r="AK1" s="5"/>
      <c r="AL1" s="5"/>
      <c r="AM1" s="5"/>
      <c r="AN1" s="5"/>
      <c r="AO1" s="5"/>
      <c r="AP1" s="5"/>
      <c r="AQ1" s="5"/>
      <c r="AR1" s="5"/>
      <c r="AS1" s="5"/>
      <c r="AT1" s="5"/>
      <c r="AU1" s="5"/>
      <c r="AV1" s="5"/>
      <c r="AW1" s="5"/>
      <c r="AX1" s="5"/>
    </row>
    <row r="2" spans="1:50" s="20" customFormat="1" ht="24" x14ac:dyDescent="0.15">
      <c r="A2" s="9">
        <v>1</v>
      </c>
      <c r="B2" s="43" t="s">
        <v>33</v>
      </c>
      <c r="C2" s="43">
        <v>2017</v>
      </c>
      <c r="D2" s="43" t="s">
        <v>37</v>
      </c>
      <c r="E2" s="44" t="s">
        <v>38</v>
      </c>
      <c r="F2" s="43">
        <v>17325027</v>
      </c>
      <c r="G2" s="43">
        <v>3.4169999999999998</v>
      </c>
      <c r="H2" s="43">
        <v>0.21</v>
      </c>
      <c r="I2" s="43">
        <v>3.6269999999999998</v>
      </c>
      <c r="J2" s="43">
        <v>65</v>
      </c>
      <c r="K2" s="43">
        <v>113</v>
      </c>
      <c r="L2" s="45">
        <f>J2/K2</f>
        <v>0.5752212389380531</v>
      </c>
      <c r="M2" s="43">
        <v>50</v>
      </c>
      <c r="N2" s="43">
        <v>113</v>
      </c>
      <c r="O2" s="45">
        <f>M2/N2</f>
        <v>0.44247787610619471</v>
      </c>
      <c r="P2" s="43">
        <v>11</v>
      </c>
      <c r="Q2" s="43">
        <v>26</v>
      </c>
      <c r="R2" s="45">
        <f>P2/Q2</f>
        <v>0.42307692307692307</v>
      </c>
      <c r="S2" s="43">
        <v>8</v>
      </c>
      <c r="T2" s="43">
        <v>26</v>
      </c>
      <c r="U2" s="45">
        <f>S2/T2</f>
        <v>0.30769230769230771</v>
      </c>
      <c r="V2" s="43" t="s">
        <v>39</v>
      </c>
      <c r="W2" s="43" t="s">
        <v>40</v>
      </c>
      <c r="X2" s="43">
        <v>8</v>
      </c>
      <c r="Y2" s="4" t="s">
        <v>108</v>
      </c>
      <c r="Z2" s="19"/>
      <c r="AA2" s="19"/>
      <c r="AB2" s="19"/>
      <c r="AC2" s="19"/>
      <c r="AD2" s="19"/>
      <c r="AE2" s="19"/>
      <c r="AF2" s="19"/>
      <c r="AG2" s="19"/>
      <c r="AH2" s="19"/>
      <c r="AI2" s="19"/>
      <c r="AJ2" s="19"/>
      <c r="AK2" s="19"/>
      <c r="AL2" s="19"/>
      <c r="AM2" s="19"/>
      <c r="AN2" s="19"/>
      <c r="AO2" s="19"/>
      <c r="AP2" s="19"/>
      <c r="AQ2" s="19"/>
      <c r="AR2" s="19"/>
      <c r="AS2" s="19"/>
      <c r="AT2" s="19"/>
      <c r="AU2" s="19"/>
      <c r="AV2" s="19"/>
      <c r="AW2" s="19"/>
      <c r="AX2" s="19"/>
    </row>
    <row r="3" spans="1:50" s="20" customFormat="1" ht="60" x14ac:dyDescent="0.15">
      <c r="A3" s="9">
        <v>2</v>
      </c>
      <c r="B3" s="43" t="s">
        <v>33</v>
      </c>
      <c r="C3" s="43">
        <v>2018</v>
      </c>
      <c r="D3" s="43" t="s">
        <v>25</v>
      </c>
      <c r="E3" s="44" t="s">
        <v>41</v>
      </c>
      <c r="F3" s="43">
        <v>18323123</v>
      </c>
      <c r="G3" s="43">
        <v>3.9769999999999999</v>
      </c>
      <c r="H3" s="43">
        <v>0.24049999999999999</v>
      </c>
      <c r="I3" s="43">
        <v>4.2175000000000002</v>
      </c>
      <c r="J3" s="43">
        <v>14</v>
      </c>
      <c r="K3" s="43">
        <v>117</v>
      </c>
      <c r="L3" s="45">
        <v>0.1197</v>
      </c>
      <c r="M3" s="43">
        <v>7</v>
      </c>
      <c r="N3" s="43">
        <v>117</v>
      </c>
      <c r="O3" s="45">
        <v>5.9799999999999999E-2</v>
      </c>
      <c r="P3" s="43">
        <v>4</v>
      </c>
      <c r="Q3" s="43">
        <v>32</v>
      </c>
      <c r="R3" s="45">
        <v>0.125</v>
      </c>
      <c r="S3" s="43">
        <v>2</v>
      </c>
      <c r="T3" s="43">
        <v>32</v>
      </c>
      <c r="U3" s="45">
        <v>6.25E-2</v>
      </c>
      <c r="V3" s="2" t="s">
        <v>26</v>
      </c>
      <c r="W3" s="43" t="s">
        <v>31</v>
      </c>
      <c r="X3" s="43">
        <v>25.5</v>
      </c>
      <c r="Y3" s="4" t="s">
        <v>114</v>
      </c>
      <c r="Z3" s="19"/>
      <c r="AA3" s="19"/>
      <c r="AB3" s="19"/>
      <c r="AC3" s="19"/>
      <c r="AD3" s="19"/>
      <c r="AE3" s="19"/>
      <c r="AF3" s="19"/>
      <c r="AG3" s="19"/>
      <c r="AH3" s="19"/>
      <c r="AI3" s="19"/>
      <c r="AJ3" s="19"/>
      <c r="AK3" s="19"/>
      <c r="AL3" s="19"/>
      <c r="AM3" s="19"/>
      <c r="AN3" s="19"/>
      <c r="AO3" s="19"/>
      <c r="AP3" s="19"/>
      <c r="AQ3" s="19"/>
      <c r="AR3" s="19"/>
      <c r="AS3" s="19"/>
      <c r="AT3" s="19"/>
      <c r="AU3" s="19"/>
      <c r="AV3" s="19"/>
      <c r="AW3" s="19"/>
      <c r="AX3" s="19"/>
    </row>
  </sheetData>
  <phoneticPr fontId="7"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4F38F-DBDC-4BEE-B02E-76604AA1F5B5}">
  <dimension ref="A1:BB8"/>
  <sheetViews>
    <sheetView workbookViewId="0">
      <pane xSplit="6" ySplit="1" topLeftCell="G2" activePane="bottomRight" state="frozen"/>
      <selection pane="topRight" activeCell="G1" sqref="G1"/>
      <selection pane="bottomLeft" activeCell="A2" sqref="A2"/>
      <selection pane="bottomRight" activeCell="K14" sqref="K14"/>
    </sheetView>
  </sheetViews>
  <sheetFormatPr defaultRowHeight="14.25" x14ac:dyDescent="0.15"/>
  <cols>
    <col min="1" max="1" width="5.125" style="38" customWidth="1"/>
    <col min="2" max="2" width="8.375" style="38" customWidth="1"/>
    <col min="3" max="3" width="5.125" style="38" customWidth="1"/>
    <col min="4" max="4" width="8" style="38" bestFit="1" customWidth="1"/>
    <col min="5" max="5" width="9.5" style="38" bestFit="1" customWidth="1"/>
    <col min="6" max="6" width="9.5" style="38" customWidth="1"/>
    <col min="7" max="9" width="5" style="38" bestFit="1" customWidth="1"/>
    <col min="10" max="12" width="9.5" style="38" customWidth="1"/>
    <col min="13" max="13" width="6.875" style="38" bestFit="1" customWidth="1"/>
    <col min="14" max="14" width="6.875" style="38" customWidth="1"/>
    <col min="15" max="15" width="8.375" style="38" customWidth="1"/>
    <col min="16" max="16" width="6.875" style="38" bestFit="1" customWidth="1"/>
    <col min="17" max="17" width="6.875" style="38" customWidth="1"/>
    <col min="18" max="18" width="8.375" style="38" customWidth="1"/>
    <col min="19" max="19" width="6.875" style="38" bestFit="1" customWidth="1"/>
    <col min="20" max="20" width="6.875" style="38" customWidth="1"/>
    <col min="21" max="21" width="10.625" style="38" bestFit="1" customWidth="1"/>
    <col min="22" max="22" width="6.875" style="38" bestFit="1" customWidth="1"/>
    <col min="23" max="23" width="6.875" style="38" customWidth="1"/>
    <col min="24" max="24" width="10.625" style="38" bestFit="1" customWidth="1"/>
    <col min="25" max="27" width="8.5" style="38" customWidth="1"/>
    <col min="28" max="28" width="35" style="38" bestFit="1" customWidth="1"/>
    <col min="29" max="31" width="9" style="38"/>
    <col min="32" max="32" width="53.25" style="38" customWidth="1"/>
    <col min="33" max="16384" width="9" style="38"/>
  </cols>
  <sheetData>
    <row r="1" spans="1:54" s="33" customFormat="1" ht="48" x14ac:dyDescent="0.15">
      <c r="A1" s="31" t="s">
        <v>115</v>
      </c>
      <c r="B1" s="31" t="s">
        <v>106</v>
      </c>
      <c r="C1" s="31" t="s">
        <v>105</v>
      </c>
      <c r="D1" s="31" t="s">
        <v>104</v>
      </c>
      <c r="E1" s="31" t="s">
        <v>4</v>
      </c>
      <c r="F1" s="31" t="s">
        <v>5</v>
      </c>
      <c r="G1" s="31" t="s">
        <v>103</v>
      </c>
      <c r="H1" s="31" t="s">
        <v>102</v>
      </c>
      <c r="I1" s="31" t="s">
        <v>101</v>
      </c>
      <c r="J1" s="31" t="s">
        <v>100</v>
      </c>
      <c r="K1" s="31" t="s">
        <v>99</v>
      </c>
      <c r="L1" s="31" t="s">
        <v>98</v>
      </c>
      <c r="M1" s="31" t="s">
        <v>97</v>
      </c>
      <c r="N1" s="31" t="s">
        <v>96</v>
      </c>
      <c r="O1" s="53" t="s">
        <v>95</v>
      </c>
      <c r="P1" s="31" t="s">
        <v>94</v>
      </c>
      <c r="Q1" s="31" t="s">
        <v>93</v>
      </c>
      <c r="R1" s="56" t="s">
        <v>92</v>
      </c>
      <c r="S1" s="32" t="s">
        <v>91</v>
      </c>
      <c r="T1" s="32" t="s">
        <v>90</v>
      </c>
      <c r="U1" s="32" t="s">
        <v>89</v>
      </c>
      <c r="V1" s="31" t="s">
        <v>88</v>
      </c>
      <c r="W1" s="31" t="s">
        <v>87</v>
      </c>
      <c r="X1" s="32" t="s">
        <v>86</v>
      </c>
      <c r="Y1" s="32" t="s">
        <v>85</v>
      </c>
      <c r="Z1" s="32" t="s">
        <v>84</v>
      </c>
      <c r="AA1" s="32" t="s">
        <v>83</v>
      </c>
      <c r="AB1" s="32" t="s">
        <v>82</v>
      </c>
    </row>
    <row r="2" spans="1:54" x14ac:dyDescent="0.15">
      <c r="A2" s="61">
        <v>1</v>
      </c>
      <c r="B2" s="59" t="s">
        <v>57</v>
      </c>
      <c r="C2" s="59">
        <v>2018</v>
      </c>
      <c r="D2" s="59" t="s">
        <v>25</v>
      </c>
      <c r="E2" s="60" t="s">
        <v>58</v>
      </c>
      <c r="F2" s="59">
        <v>18323098</v>
      </c>
      <c r="G2" s="59" t="s">
        <v>59</v>
      </c>
      <c r="H2" s="59" t="s">
        <v>60</v>
      </c>
      <c r="I2" s="59" t="s">
        <v>61</v>
      </c>
      <c r="J2" s="41">
        <v>3.762</v>
      </c>
      <c r="K2" s="41">
        <v>0.01</v>
      </c>
      <c r="L2" s="41">
        <v>3.7719999999999998</v>
      </c>
      <c r="M2" s="41">
        <v>33</v>
      </c>
      <c r="N2" s="34">
        <v>117</v>
      </c>
      <c r="O2" s="54">
        <f>M2/N2</f>
        <v>0.28205128205128205</v>
      </c>
      <c r="P2" s="34">
        <v>36</v>
      </c>
      <c r="Q2" s="34">
        <v>117</v>
      </c>
      <c r="R2" s="54">
        <f>P2/Q2</f>
        <v>0.30769230769230771</v>
      </c>
      <c r="S2" s="34">
        <v>11</v>
      </c>
      <c r="T2" s="34">
        <v>32</v>
      </c>
      <c r="U2" s="36">
        <f>S2/T2</f>
        <v>0.34375</v>
      </c>
      <c r="V2" s="34">
        <v>13</v>
      </c>
      <c r="W2" s="34">
        <v>32</v>
      </c>
      <c r="X2" s="36">
        <f>V2/W2</f>
        <v>0.40625</v>
      </c>
      <c r="Y2" s="34" t="s">
        <v>27</v>
      </c>
      <c r="Z2" s="34">
        <v>37.5</v>
      </c>
      <c r="AA2" s="59" t="s">
        <v>26</v>
      </c>
      <c r="AB2" s="58" t="s">
        <v>117</v>
      </c>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row>
    <row r="3" spans="1:54" ht="60" x14ac:dyDescent="0.15">
      <c r="A3" s="62"/>
      <c r="B3" s="59"/>
      <c r="C3" s="59"/>
      <c r="D3" s="59"/>
      <c r="E3" s="60"/>
      <c r="F3" s="59"/>
      <c r="G3" s="59"/>
      <c r="H3" s="59"/>
      <c r="I3" s="59"/>
      <c r="J3" s="39" t="s">
        <v>62</v>
      </c>
      <c r="K3" s="39" t="s">
        <v>63</v>
      </c>
      <c r="L3" s="39" t="s">
        <v>64</v>
      </c>
      <c r="M3" s="39" t="s">
        <v>65</v>
      </c>
      <c r="N3" s="39" t="s">
        <v>66</v>
      </c>
      <c r="O3" s="55" t="s">
        <v>67</v>
      </c>
      <c r="P3" s="39" t="s">
        <v>68</v>
      </c>
      <c r="Q3" s="39" t="s">
        <v>69</v>
      </c>
      <c r="R3" s="57" t="s">
        <v>70</v>
      </c>
      <c r="S3" s="40" t="s">
        <v>71</v>
      </c>
      <c r="T3" s="40" t="s">
        <v>72</v>
      </c>
      <c r="U3" s="40" t="s">
        <v>73</v>
      </c>
      <c r="V3" s="39" t="s">
        <v>74</v>
      </c>
      <c r="W3" s="39" t="s">
        <v>75</v>
      </c>
      <c r="X3" s="40" t="s">
        <v>76</v>
      </c>
      <c r="Y3" s="40" t="s">
        <v>77</v>
      </c>
      <c r="Z3" s="40" t="s">
        <v>78</v>
      </c>
      <c r="AA3" s="59"/>
      <c r="AB3" s="58"/>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row>
    <row r="4" spans="1:54" x14ac:dyDescent="0.15">
      <c r="A4" s="63"/>
      <c r="B4" s="59"/>
      <c r="C4" s="59"/>
      <c r="D4" s="59"/>
      <c r="E4" s="60"/>
      <c r="F4" s="59"/>
      <c r="G4" s="59"/>
      <c r="H4" s="59"/>
      <c r="I4" s="59"/>
      <c r="J4" s="41">
        <v>3.3370000000000002</v>
      </c>
      <c r="K4" s="41">
        <v>1.7500000000000002E-2</v>
      </c>
      <c r="L4" s="41">
        <v>3.3544999999999998</v>
      </c>
      <c r="M4" s="41">
        <v>67</v>
      </c>
      <c r="N4" s="41">
        <v>135</v>
      </c>
      <c r="O4" s="54">
        <f>M4/N4</f>
        <v>0.49629629629629629</v>
      </c>
      <c r="P4" s="34">
        <v>68</v>
      </c>
      <c r="Q4" s="34">
        <v>135</v>
      </c>
      <c r="R4" s="54">
        <f>P4/Q4</f>
        <v>0.50370370370370365</v>
      </c>
      <c r="S4" s="35" t="s">
        <v>116</v>
      </c>
      <c r="T4" s="35" t="s">
        <v>116</v>
      </c>
      <c r="U4" s="35" t="s">
        <v>116</v>
      </c>
      <c r="V4" s="35" t="s">
        <v>116</v>
      </c>
      <c r="W4" s="35" t="s">
        <v>116</v>
      </c>
      <c r="X4" s="35" t="s">
        <v>116</v>
      </c>
      <c r="Y4" s="41" t="s">
        <v>27</v>
      </c>
      <c r="Z4" s="41">
        <v>5</v>
      </c>
      <c r="AA4" s="59"/>
      <c r="AB4" s="58"/>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row>
    <row r="5" spans="1:54" s="33" customFormat="1" ht="48" x14ac:dyDescent="0.15">
      <c r="A5" s="31" t="s">
        <v>115</v>
      </c>
      <c r="B5" s="31" t="s">
        <v>106</v>
      </c>
      <c r="C5" s="31" t="s">
        <v>105</v>
      </c>
      <c r="D5" s="31" t="s">
        <v>104</v>
      </c>
      <c r="E5" s="31" t="s">
        <v>4</v>
      </c>
      <c r="F5" s="31" t="s">
        <v>5</v>
      </c>
      <c r="G5" s="31" t="s">
        <v>103</v>
      </c>
      <c r="H5" s="31" t="s">
        <v>102</v>
      </c>
      <c r="I5" s="31" t="s">
        <v>101</v>
      </c>
      <c r="J5" s="31" t="s">
        <v>100</v>
      </c>
      <c r="K5" s="31" t="s">
        <v>99</v>
      </c>
      <c r="L5" s="31" t="s">
        <v>98</v>
      </c>
      <c r="M5" s="31" t="s">
        <v>97</v>
      </c>
      <c r="N5" s="31" t="s">
        <v>96</v>
      </c>
      <c r="O5" s="53" t="s">
        <v>95</v>
      </c>
      <c r="P5" s="31" t="s">
        <v>94</v>
      </c>
      <c r="Q5" s="31" t="s">
        <v>93</v>
      </c>
      <c r="R5" s="56" t="s">
        <v>92</v>
      </c>
      <c r="S5" s="32" t="s">
        <v>91</v>
      </c>
      <c r="T5" s="32" t="s">
        <v>90</v>
      </c>
      <c r="U5" s="32" t="s">
        <v>89</v>
      </c>
      <c r="V5" s="31" t="s">
        <v>88</v>
      </c>
      <c r="W5" s="31" t="s">
        <v>87</v>
      </c>
      <c r="X5" s="32" t="s">
        <v>86</v>
      </c>
      <c r="Y5" s="32" t="s">
        <v>85</v>
      </c>
      <c r="Z5" s="32" t="s">
        <v>84</v>
      </c>
      <c r="AA5" s="32" t="s">
        <v>83</v>
      </c>
      <c r="AB5" s="32" t="s">
        <v>82</v>
      </c>
    </row>
    <row r="6" spans="1:54" x14ac:dyDescent="0.15">
      <c r="A6" s="61">
        <v>2</v>
      </c>
      <c r="B6" s="59" t="s">
        <v>57</v>
      </c>
      <c r="C6" s="59">
        <v>2018</v>
      </c>
      <c r="D6" s="59" t="s">
        <v>25</v>
      </c>
      <c r="E6" s="60" t="s">
        <v>80</v>
      </c>
      <c r="F6" s="59">
        <v>18323131</v>
      </c>
      <c r="G6" s="59" t="s">
        <v>59</v>
      </c>
      <c r="H6" s="59" t="s">
        <v>60</v>
      </c>
      <c r="I6" s="59" t="s">
        <v>79</v>
      </c>
      <c r="J6" s="41">
        <v>3.5430000000000001</v>
      </c>
      <c r="K6" s="42">
        <v>2.5000000000000001E-2</v>
      </c>
      <c r="L6" s="41">
        <f>J6+K6</f>
        <v>3.5680000000000001</v>
      </c>
      <c r="M6" s="41">
        <v>50</v>
      </c>
      <c r="N6" s="34">
        <v>117</v>
      </c>
      <c r="O6" s="54">
        <f>M6/N6</f>
        <v>0.42735042735042733</v>
      </c>
      <c r="P6" s="34">
        <v>52</v>
      </c>
      <c r="Q6" s="34">
        <v>117</v>
      </c>
      <c r="R6" s="54">
        <f>P6/Q6</f>
        <v>0.44444444444444442</v>
      </c>
      <c r="S6" s="41">
        <v>19</v>
      </c>
      <c r="T6" s="34">
        <v>32</v>
      </c>
      <c r="U6" s="36">
        <f>S6/T6</f>
        <v>0.59375</v>
      </c>
      <c r="V6" s="34">
        <v>20</v>
      </c>
      <c r="W6" s="34">
        <v>32</v>
      </c>
      <c r="X6" s="36">
        <f>V6/W6</f>
        <v>0.625</v>
      </c>
      <c r="Y6" s="34" t="s">
        <v>27</v>
      </c>
      <c r="Z6" s="34">
        <v>2</v>
      </c>
      <c r="AA6" s="67" t="s">
        <v>26</v>
      </c>
      <c r="AB6" s="64" t="s">
        <v>81</v>
      </c>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row>
    <row r="7" spans="1:54" ht="60" x14ac:dyDescent="0.15">
      <c r="A7" s="62"/>
      <c r="B7" s="59"/>
      <c r="C7" s="59"/>
      <c r="D7" s="59"/>
      <c r="E7" s="60"/>
      <c r="F7" s="59"/>
      <c r="G7" s="59"/>
      <c r="H7" s="59"/>
      <c r="I7" s="59"/>
      <c r="J7" s="39" t="s">
        <v>62</v>
      </c>
      <c r="K7" s="39" t="s">
        <v>63</v>
      </c>
      <c r="L7" s="39" t="s">
        <v>64</v>
      </c>
      <c r="M7" s="39" t="s">
        <v>65</v>
      </c>
      <c r="N7" s="39" t="s">
        <v>66</v>
      </c>
      <c r="O7" s="55" t="s">
        <v>67</v>
      </c>
      <c r="P7" s="39" t="s">
        <v>68</v>
      </c>
      <c r="Q7" s="39" t="s">
        <v>69</v>
      </c>
      <c r="R7" s="57" t="s">
        <v>70</v>
      </c>
      <c r="S7" s="40" t="s">
        <v>71</v>
      </c>
      <c r="T7" s="40" t="s">
        <v>72</v>
      </c>
      <c r="U7" s="40" t="s">
        <v>73</v>
      </c>
      <c r="V7" s="39" t="s">
        <v>74</v>
      </c>
      <c r="W7" s="39" t="s">
        <v>75</v>
      </c>
      <c r="X7" s="40" t="s">
        <v>76</v>
      </c>
      <c r="Y7" s="40" t="s">
        <v>77</v>
      </c>
      <c r="Z7" s="40" t="s">
        <v>78</v>
      </c>
      <c r="AA7" s="68"/>
      <c r="AB7" s="65"/>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row>
    <row r="8" spans="1:54" x14ac:dyDescent="0.15">
      <c r="A8" s="63"/>
      <c r="B8" s="59"/>
      <c r="C8" s="59"/>
      <c r="D8" s="59"/>
      <c r="E8" s="60"/>
      <c r="F8" s="59"/>
      <c r="G8" s="59"/>
      <c r="H8" s="59"/>
      <c r="I8" s="59"/>
      <c r="J8" s="41">
        <v>2.8290000000000002</v>
      </c>
      <c r="K8" s="41">
        <v>7.0000000000000001E-3</v>
      </c>
      <c r="L8" s="41">
        <v>2.8359999999999999</v>
      </c>
      <c r="M8" s="41">
        <v>110</v>
      </c>
      <c r="N8" s="41">
        <v>135</v>
      </c>
      <c r="O8" s="54">
        <f>M8/N8</f>
        <v>0.81481481481481477</v>
      </c>
      <c r="P8" s="34">
        <v>111</v>
      </c>
      <c r="Q8" s="34">
        <v>135</v>
      </c>
      <c r="R8" s="54">
        <f>P8/Q8</f>
        <v>0.82222222222222219</v>
      </c>
      <c r="S8" s="35" t="s">
        <v>116</v>
      </c>
      <c r="T8" s="35" t="s">
        <v>116</v>
      </c>
      <c r="U8" s="35" t="s">
        <v>116</v>
      </c>
      <c r="V8" s="35" t="s">
        <v>116</v>
      </c>
      <c r="W8" s="35" t="s">
        <v>116</v>
      </c>
      <c r="X8" s="35" t="s">
        <v>116</v>
      </c>
      <c r="Y8" s="41" t="s">
        <v>27</v>
      </c>
      <c r="Z8" s="41">
        <v>2</v>
      </c>
      <c r="AA8" s="69"/>
      <c r="AB8" s="66"/>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row>
  </sheetData>
  <mergeCells count="22">
    <mergeCell ref="A6:A8"/>
    <mergeCell ref="C6:C8"/>
    <mergeCell ref="B6:B8"/>
    <mergeCell ref="AA6:AA8"/>
    <mergeCell ref="I6:I8"/>
    <mergeCell ref="D6:D8"/>
    <mergeCell ref="H6:H8"/>
    <mergeCell ref="G6:G8"/>
    <mergeCell ref="F6:F8"/>
    <mergeCell ref="E6:E8"/>
    <mergeCell ref="AB6:AB8"/>
    <mergeCell ref="A2:A4"/>
    <mergeCell ref="H2:H4"/>
    <mergeCell ref="I2:I4"/>
    <mergeCell ref="AB2:AB4"/>
    <mergeCell ref="F2:F4"/>
    <mergeCell ref="G2:G4"/>
    <mergeCell ref="B2:B4"/>
    <mergeCell ref="C2:C4"/>
    <mergeCell ref="D2:D4"/>
    <mergeCell ref="E2:E4"/>
    <mergeCell ref="AA2:AA4"/>
  </mergeCells>
  <phoneticPr fontId="7"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学术创新 </vt:lpstr>
      <vt:lpstr>道德风尚</vt:lpstr>
      <vt:lpstr>学科竞赛</vt:lpstr>
      <vt:lpstr>文体艺术</vt:lpstr>
      <vt:lpstr>学业进步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qilinchunpi</dc:creator>
  <cp:lastModifiedBy>Qiqi Lin</cp:lastModifiedBy>
  <dcterms:created xsi:type="dcterms:W3CDTF">2020-10-19T15:13:00Z</dcterms:created>
  <dcterms:modified xsi:type="dcterms:W3CDTF">2020-10-26T06:53:15Z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